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USER\Desktop\S. GENERAL\CONECTIVIDAD E INTERNET\"/>
    </mc:Choice>
  </mc:AlternateContent>
  <xr:revisionPtr revIDLastSave="0" documentId="8_{9DDB0F65-5CF7-46A3-956A-1CB0F413BDC9}" xr6:coauthVersionLast="47" xr6:coauthVersionMax="47" xr10:uidLastSave="{00000000-0000-0000-0000-000000000000}"/>
  <bookViews>
    <workbookView xWindow="-108" yWindow="-108" windowWidth="23256" windowHeight="12456" xr2:uid="{C3A0A370-9558-46C4-BB2A-7A7B0D1D5B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W46" i="1"/>
  <c r="T46" i="1"/>
  <c r="P46" i="1"/>
</calcChain>
</file>

<file path=xl/sharedStrings.xml><?xml version="1.0" encoding="utf-8"?>
<sst xmlns="http://schemas.openxmlformats.org/spreadsheetml/2006/main" count="110" uniqueCount="54">
  <si>
    <t>No</t>
  </si>
  <si>
    <t>Código del servicio</t>
  </si>
  <si>
    <t>Producto</t>
  </si>
  <si>
    <t>Cantidad</t>
  </si>
  <si>
    <t>Valor Servicio Máximo</t>
  </si>
  <si>
    <t>Descuento</t>
  </si>
  <si>
    <t>Valor Servicio con descuento</t>
  </si>
  <si>
    <t>Valor servico * Cantidad * Tiempo</t>
  </si>
  <si>
    <t>Tiempo</t>
  </si>
  <si>
    <t>Valor Instalación Máximo</t>
  </si>
  <si>
    <t>Valor instalación con decuento</t>
  </si>
  <si>
    <t>Valor Instalación * Cantidad</t>
  </si>
  <si>
    <t>IVA</t>
  </si>
  <si>
    <t>Valor IVA</t>
  </si>
  <si>
    <t>Impuesto al consumo</t>
  </si>
  <si>
    <t>Valor Impuesto al consumo</t>
  </si>
  <si>
    <t>S1-N-CT-1-277</t>
  </si>
  <si>
    <t>Enlaces de Conectividad Terrestre - Enlaces Dedicados a Internet - Zona 1 - Bronce - Alta - 50Mbps - 50Mbps - Re-uso: 1:1 - Simétrico - Mes - CANTIDAD: 2</t>
  </si>
  <si>
    <t>S1-N-CT-1-279</t>
  </si>
  <si>
    <t>Enlaces de Conectividad Terrestre - Enlaces Dedicados a Internet - Zona 1 - Bronce - Alta - 100Mbps - 100Mbps - Re-uso: 1:1 - Simétrico - Mes - CANTIDAD: 2</t>
  </si>
  <si>
    <t>S1-N-CT-2-278</t>
  </si>
  <si>
    <t>Enlaces de Conectividad Terrestre - Enlaces Dedicados entre Puntos - Zona 1 - Bronce - Alta - 200Mbps - 200Mbps - Re-uso: 1:1 - Simétrico - Mes - CANTIDAD: 1</t>
  </si>
  <si>
    <t>S1-N-CT-1-284</t>
  </si>
  <si>
    <t>Enlaces de Conectividad Terrestre - Enlaces Dedicados a Internet - Zona 1 - Bronce - Alta - 300Mbps - 300Mbps - Re-uso: 1:1 - Simétrico - Mes - CANTIDAD: 2</t>
  </si>
  <si>
    <t>S1-N-CT-1-288</t>
  </si>
  <si>
    <t>Enlaces de Conectividad Terrestre - Enlaces Dedicados a Internet - Zona 1 - Bronce - Alta - 1Gbps - 1Gbps - Re-uso: 1:1 - Simétrico - Mes - CANTIDAD: 2</t>
  </si>
  <si>
    <t>S1-N-GT-9-68</t>
  </si>
  <si>
    <t>Gestión de Tráfico -  SDWAN - Media Capacidad - Zona 1 - Bronce - NA - 200Mbps - 200Mbps - Hosting Físico - Número de Enlaces  - Mes - CANTIDAD: 26</t>
  </si>
  <si>
    <t>S1-N-GT-9-70</t>
  </si>
  <si>
    <t>Gestión de Tráfico -  SDWAN - Media Capacidad - Zona 1 - Bronce - NA - 300Mbps - 300Mbps - Hosting Físico - Número de Enlaces  - Mes - CANTIDAD: 1</t>
  </si>
  <si>
    <t>S1-N-GT-9-72</t>
  </si>
  <si>
    <t>Gestión de Tráfico -  SDWAN - Media Capacidad - Zona 1 - Bronce - NA - 400Mbps - 400Mbps - Hosting Físico - Número de Enlaces  - Mes - CANTIDAD: 1</t>
  </si>
  <si>
    <t>S1-N-GT-10-55</t>
  </si>
  <si>
    <t>Gestión de Tráfico -  SDWAN - Media Alta Capacidad - Zona 1 - Bronce - NA - 900Mbps - 900Mbps - Hosting Físico - Número de Enlaces  - Mes - CANTIDAD: 1</t>
  </si>
  <si>
    <t>S1-N-GT-11-50</t>
  </si>
  <si>
    <t>Gestión de Tráfico -  SDWAN - Alta Capacidad - Zona 1 - Bronce - NA - 2Gbps - 2Gbps - Hosting Físico - Número de Enlaces  - Mes - CANTIDAD: 1</t>
  </si>
  <si>
    <t>ALCALDÍA MAYOR DE BOGOTÁ
Secretaría General
Evaluación Oferta Económica
Conectividad IV
Evento de Cotización No 192242</t>
  </si>
  <si>
    <t>OFERTA: UT CCE CONECTIVIDAD 4 UNE EMTELCO 2024</t>
  </si>
  <si>
    <t>Objeto</t>
  </si>
  <si>
    <t>Prestar los servicios de conectividad e internet a través de canales alternos o secundarios para las sedes de la Secretaría General de la Alcaldía Mayor de Bogotá</t>
  </si>
  <si>
    <t>Totales</t>
  </si>
  <si>
    <t>TOTAL OFERTA</t>
  </si>
  <si>
    <t>Notas:</t>
  </si>
  <si>
    <r>
      <t xml:space="preserve">1. La oferta en primer orden de elegibilidad es la presentada por </t>
    </r>
    <r>
      <rPr>
        <b/>
        <sz val="11"/>
        <color theme="1"/>
        <rFont val="Aptos Narrow"/>
        <family val="2"/>
        <scheme val="minor"/>
      </rPr>
      <t xml:space="preserve">UT CCE CONECTIVIDAD 4 UNE EMTELCO 2024 </t>
    </r>
    <r>
      <rPr>
        <sz val="11"/>
        <color theme="1"/>
        <rFont val="Aptos Narrow"/>
        <family val="2"/>
        <scheme val="minor"/>
      </rPr>
      <t>quien presentó una oferta por valor de $1.388.730.000</t>
    </r>
  </si>
  <si>
    <t>3. En tal sentido, se requiere que el proponente  justifique objetivamente el valor de su oferta y desagregue el precio unitario ofertado para cada uno de los bienes y/o servicios, permitiendo identificar la estructura de costos y atendiendo las recomendaciones de la Guia para el Manejo de Ofertas Artificialmente Bajas de CCE y en virtud del artículo 2.2.1.1.2.2.4 del decreto 1082 de 2015, en los siguientes términos:
Oferta = Mano de Obra + Maquinaria + Insumos + Gastos Generales (Papelería, Servicios, Transportes, Impuestos, Etc) + Imprevistos + Utilidad</t>
  </si>
  <si>
    <t>Jorge Tulio Cubillos Alzate</t>
  </si>
  <si>
    <t>Wilber Hernando Abril Saavedra</t>
  </si>
  <si>
    <t>Profesional  Especializado
 Subdirección Financiera</t>
  </si>
  <si>
    <t>Contratista
 Subdirección Financiera</t>
  </si>
  <si>
    <t>Subdirector Financiero</t>
  </si>
  <si>
    <t>Evalúo</t>
  </si>
  <si>
    <t>Visto bueno</t>
  </si>
  <si>
    <t>Edgar Bernardo Silva Gómez</t>
  </si>
  <si>
    <r>
      <t xml:space="preserve">2. De acuerdo con el artículo 2.2.1.1.2.2.4 del Decreto 1082 de 2015, es necesario que el proponente explique las razones de su oferta económica, toda vez que podría llegar a considerarse artificialmente baja teniendo en cuenta que de acuerdo a la fórmula establecida por la Guia para el Manejo de Ofertas Artificialmente Bajas de Colombia Compra eficiente - CCE-  (Valor Mínimo Aceptable = Promedio de las ofertas - Desviación Estándar de las ofertas), el valor de la oferta se encuentra por debajo del valor mínimo aceptable (Valor Mínimo Aceptable =  </t>
    </r>
    <r>
      <rPr>
        <b/>
        <sz val="11"/>
        <color theme="1"/>
        <rFont val="Aptos Narrow"/>
        <family val="2"/>
        <scheme val="minor"/>
      </rPr>
      <t>$1.511.146.754,74</t>
    </r>
    <r>
      <rPr>
        <sz val="11"/>
        <color theme="1"/>
        <rFont val="Aptos Narrow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</si>
</sst>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[$$-240A]\ #,##0.00"/>
    <numFmt numFmtId="169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name val="Arial Narrow"/>
      <family val="2"/>
    </font>
    <font>
      <b/>
      <sz val="22"/>
      <color rgb="FF212529"/>
      <name val="Work Sans medium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theme="0" tint="-4.9989318521683403E-2"/>
      </left>
      <right/>
      <top/>
      <bottom style="thin">
        <color theme="0" tint="-0.24994659260841701"/>
      </bottom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quotePrefix="1" applyFont="1" applyAlignment="1">
      <alignment horizontal="left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168" fontId="6" fillId="0" borderId="6" xfId="0" applyNumberFormat="1" applyFont="1" applyBorder="1" applyAlignment="1" applyProtection="1">
      <alignment horizontal="center" vertical="center" wrapText="1"/>
      <protection hidden="1"/>
    </xf>
    <xf numFmtId="10" fontId="6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168" fontId="6" fillId="5" borderId="6" xfId="0" applyNumberFormat="1" applyFont="1" applyFill="1" applyBorder="1" applyAlignment="1" applyProtection="1">
      <alignment horizontal="center" vertical="center" wrapText="1"/>
      <protection hidden="1"/>
    </xf>
    <xf numFmtId="168" fontId="6" fillId="5" borderId="8" xfId="0" applyNumberFormat="1" applyFont="1" applyFill="1" applyBorder="1" applyAlignment="1" applyProtection="1">
      <alignment horizontal="center" vertical="center" wrapText="1"/>
      <protection hidden="1"/>
    </xf>
    <xf numFmtId="10" fontId="6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168" fontId="6" fillId="0" borderId="8" xfId="0" applyNumberFormat="1" applyFont="1" applyBorder="1" applyAlignment="1" applyProtection="1">
      <alignment horizontal="center" vertical="center" wrapText="1"/>
      <protection hidden="1"/>
    </xf>
    <xf numFmtId="169" fontId="7" fillId="0" borderId="0" xfId="0" applyNumberFormat="1" applyFont="1"/>
    <xf numFmtId="0" fontId="11" fillId="0" borderId="0" xfId="0" quotePrefix="1" applyFont="1" applyAlignment="1">
      <alignment horizontal="center" vertical="center"/>
    </xf>
    <xf numFmtId="0" fontId="12" fillId="0" borderId="0" xfId="0" applyFont="1"/>
    <xf numFmtId="0" fontId="4" fillId="0" borderId="0" xfId="0" quotePrefix="1" applyFont="1" applyAlignment="1">
      <alignment horizontal="center" vertical="center"/>
    </xf>
    <xf numFmtId="0" fontId="13" fillId="0" borderId="0" xfId="0" applyFont="1"/>
    <xf numFmtId="0" fontId="13" fillId="0" borderId="0" xfId="0" quotePrefix="1" applyFont="1" applyAlignment="1">
      <alignment horizontal="center"/>
    </xf>
    <xf numFmtId="0" fontId="14" fillId="0" borderId="0" xfId="0" applyFont="1"/>
    <xf numFmtId="168" fontId="15" fillId="0" borderId="7" xfId="0" applyNumberFormat="1" applyFont="1" applyBorder="1"/>
    <xf numFmtId="0" fontId="16" fillId="0" borderId="10" xfId="0" applyFont="1" applyBorder="1"/>
    <xf numFmtId="0" fontId="16" fillId="0" borderId="11" xfId="0" applyFont="1" applyBorder="1"/>
    <xf numFmtId="168" fontId="15" fillId="0" borderId="11" xfId="0" applyNumberFormat="1" applyFont="1" applyBorder="1"/>
    <xf numFmtId="0" fontId="16" fillId="0" borderId="12" xfId="0" applyFont="1" applyBorder="1"/>
    <xf numFmtId="0" fontId="0" fillId="0" borderId="0" xfId="0" applyAlignment="1">
      <alignment horizontal="left" wrapText="1"/>
    </xf>
    <xf numFmtId="0" fontId="1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</cellXfs>
  <cellStyles count="14">
    <cellStyle name="Comma" xfId="10" xr:uid="{571B666D-9A22-4020-A8A8-8D9751E38634}"/>
    <cellStyle name="Millares [0] 2" xfId="9" xr:uid="{07E9080D-F9C2-406C-9EBC-9D119ED48DEA}"/>
    <cellStyle name="Millares 2" xfId="1" xr:uid="{ABB78A54-E192-492C-9E76-148700182470}"/>
    <cellStyle name="Millares 3" xfId="12" xr:uid="{60442DAC-C4CB-4196-A4B5-0EBFC70B32AF}"/>
    <cellStyle name="Moneda [0] 2" xfId="4" xr:uid="{10144005-3D62-48C0-96AC-A404D097FF85}"/>
    <cellStyle name="Moneda 2" xfId="5" xr:uid="{283D2FAE-E35B-49EA-9185-D8928B8BA706}"/>
    <cellStyle name="Moneda 2 2" xfId="6" xr:uid="{B10BAF2D-D7A6-4467-88FB-27BDCD276E20}"/>
    <cellStyle name="Moneda 3" xfId="2" xr:uid="{5C3FDEDE-B2DB-4FDB-BF39-F5E9A90C2B06}"/>
    <cellStyle name="Moneda 4" xfId="11" xr:uid="{587E8BF6-37E7-4F5E-8817-2572095DE53C}"/>
    <cellStyle name="Moneda 5" xfId="13" xr:uid="{4848458D-189C-488C-9F13-1EED8B7EC2B8}"/>
    <cellStyle name="Moneda 7" xfId="7" xr:uid="{FCB95385-1981-4D32-8664-329467118418}"/>
    <cellStyle name="Normal" xfId="0" builtinId="0"/>
    <cellStyle name="Normal 13" xfId="8" xr:uid="{30B0A506-39D2-4ABC-A6DD-F20F7317C962}"/>
    <cellStyle name="Normal 2" xfId="3" xr:uid="{0010D51C-5523-4EB1-9DF5-051990992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228600</xdr:rowOff>
    </xdr:from>
    <xdr:to>
      <xdr:col>6</xdr:col>
      <xdr:colOff>1</xdr:colOff>
      <xdr:row>0</xdr:row>
      <xdr:rowOff>1716927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97DB48-D82F-4DB2-97AB-0B2716FF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28600"/>
          <a:ext cx="3257550" cy="1488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700C-3791-4977-86B1-9ACBFE59D3D3}">
  <dimension ref="A1:Y61"/>
  <sheetViews>
    <sheetView showGridLines="0" tabSelected="1" view="pageBreakPreview" zoomScaleNormal="100" zoomScaleSheetLayoutView="100" workbookViewId="0">
      <selection activeCell="T49" sqref="T49"/>
    </sheetView>
  </sheetViews>
  <sheetFormatPr baseColWidth="10" defaultRowHeight="14.4" x14ac:dyDescent="0.3"/>
  <cols>
    <col min="2" max="2" width="15.44140625" customWidth="1"/>
    <col min="3" max="3" width="8.5546875" customWidth="1"/>
    <col min="13" max="13" width="14.88671875" customWidth="1"/>
    <col min="15" max="15" width="14.109375" bestFit="1" customWidth="1"/>
    <col min="16" max="16" width="28.33203125" bestFit="1" customWidth="1"/>
    <col min="17" max="17" width="16.44140625" customWidth="1"/>
    <col min="20" max="20" width="11.5546875" bestFit="1" customWidth="1"/>
    <col min="23" max="23" width="25.5546875" bestFit="1" customWidth="1"/>
    <col min="24" max="24" width="12.88671875" customWidth="1"/>
  </cols>
  <sheetData>
    <row r="1" spans="1:25" ht="158.25" customHeigh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4" spans="1:25" ht="15.6" x14ac:dyDescent="0.3">
      <c r="C4" s="6" t="s">
        <v>38</v>
      </c>
      <c r="D4" s="21" t="s">
        <v>39</v>
      </c>
    </row>
    <row r="6" spans="1:25" ht="28.8" x14ac:dyDescent="0.55000000000000004">
      <c r="M6" s="3" t="s">
        <v>37</v>
      </c>
    </row>
    <row r="8" spans="1:25" ht="57.6" x14ac:dyDescent="0.3">
      <c r="A8" s="1" t="s">
        <v>0</v>
      </c>
      <c r="B8" s="39" t="s">
        <v>1</v>
      </c>
      <c r="C8" s="40"/>
      <c r="D8" s="41" t="s">
        <v>2</v>
      </c>
      <c r="E8" s="42"/>
      <c r="F8" s="42"/>
      <c r="G8" s="42"/>
      <c r="H8" s="42"/>
      <c r="I8" s="42"/>
      <c r="J8" s="42"/>
      <c r="K8" s="42"/>
      <c r="L8" s="8" t="s">
        <v>3</v>
      </c>
      <c r="M8" s="8" t="s">
        <v>4</v>
      </c>
      <c r="N8" s="8" t="s">
        <v>5</v>
      </c>
      <c r="O8" s="8" t="s">
        <v>6</v>
      </c>
      <c r="P8" s="8" t="s">
        <v>7</v>
      </c>
      <c r="Q8" s="8" t="s">
        <v>8</v>
      </c>
      <c r="R8" s="8" t="s">
        <v>9</v>
      </c>
      <c r="S8" s="8" t="s">
        <v>5</v>
      </c>
      <c r="T8" s="8" t="s">
        <v>10</v>
      </c>
      <c r="U8" s="8" t="s">
        <v>11</v>
      </c>
      <c r="V8" s="8" t="s">
        <v>12</v>
      </c>
      <c r="W8" s="8" t="s">
        <v>13</v>
      </c>
      <c r="X8" s="8" t="s">
        <v>14</v>
      </c>
      <c r="Y8" s="8" t="s">
        <v>15</v>
      </c>
    </row>
    <row r="9" spans="1:25" ht="24.9" customHeight="1" x14ac:dyDescent="0.3">
      <c r="A9" s="7">
        <v>1</v>
      </c>
      <c r="B9" s="35" t="s">
        <v>16</v>
      </c>
      <c r="C9" s="35"/>
      <c r="D9" s="36" t="s">
        <v>17</v>
      </c>
      <c r="E9" s="36"/>
      <c r="F9" s="36"/>
      <c r="G9" s="36"/>
      <c r="H9" s="36"/>
      <c r="I9" s="36"/>
      <c r="J9" s="36"/>
      <c r="K9" s="36"/>
      <c r="L9" s="2">
        <v>2</v>
      </c>
      <c r="M9" s="11">
        <v>3271795.25</v>
      </c>
      <c r="N9" s="10">
        <v>0.89302509073573599</v>
      </c>
      <c r="O9" s="9">
        <v>350000</v>
      </c>
      <c r="P9" s="9">
        <v>21000000</v>
      </c>
      <c r="Q9" s="2">
        <v>30</v>
      </c>
      <c r="R9" s="11">
        <v>1.04</v>
      </c>
      <c r="S9" s="10">
        <v>1</v>
      </c>
      <c r="T9" s="9">
        <v>0</v>
      </c>
      <c r="U9" s="9">
        <v>0</v>
      </c>
      <c r="V9" s="10">
        <v>0.19</v>
      </c>
      <c r="W9" s="9">
        <v>3990000</v>
      </c>
      <c r="X9" s="10">
        <v>0</v>
      </c>
      <c r="Y9" s="9">
        <v>0</v>
      </c>
    </row>
    <row r="10" spans="1:25" ht="24.9" customHeight="1" x14ac:dyDescent="0.3">
      <c r="A10" s="7">
        <v>2</v>
      </c>
      <c r="B10" s="35" t="s">
        <v>16</v>
      </c>
      <c r="C10" s="35"/>
      <c r="D10" s="36" t="s">
        <v>17</v>
      </c>
      <c r="E10" s="36"/>
      <c r="F10" s="36"/>
      <c r="G10" s="36"/>
      <c r="H10" s="36"/>
      <c r="I10" s="36"/>
      <c r="J10" s="36"/>
      <c r="K10" s="36"/>
      <c r="L10" s="2">
        <v>2</v>
      </c>
      <c r="M10" s="11">
        <v>3271795.25</v>
      </c>
      <c r="N10" s="10">
        <v>0.89302509073573599</v>
      </c>
      <c r="O10" s="9">
        <v>350000</v>
      </c>
      <c r="P10" s="9">
        <v>21000000</v>
      </c>
      <c r="Q10" s="2">
        <v>30</v>
      </c>
      <c r="R10" s="11">
        <v>1.04</v>
      </c>
      <c r="S10" s="10">
        <v>1</v>
      </c>
      <c r="T10" s="9">
        <v>0</v>
      </c>
      <c r="U10" s="9">
        <v>0</v>
      </c>
      <c r="V10" s="10">
        <v>0.19</v>
      </c>
      <c r="W10" s="9">
        <v>3990000</v>
      </c>
      <c r="X10" s="10">
        <v>0</v>
      </c>
      <c r="Y10" s="9">
        <v>0</v>
      </c>
    </row>
    <row r="11" spans="1:25" ht="24.9" customHeight="1" x14ac:dyDescent="0.3">
      <c r="A11" s="7">
        <v>3</v>
      </c>
      <c r="B11" s="35" t="s">
        <v>16</v>
      </c>
      <c r="C11" s="35"/>
      <c r="D11" s="36" t="s">
        <v>17</v>
      </c>
      <c r="E11" s="36"/>
      <c r="F11" s="36"/>
      <c r="G11" s="36"/>
      <c r="H11" s="36"/>
      <c r="I11" s="36"/>
      <c r="J11" s="36"/>
      <c r="K11" s="36"/>
      <c r="L11" s="2">
        <v>2</v>
      </c>
      <c r="M11" s="11">
        <v>3271795.25</v>
      </c>
      <c r="N11" s="10">
        <v>0.89302509073573599</v>
      </c>
      <c r="O11" s="9">
        <v>350000</v>
      </c>
      <c r="P11" s="9">
        <v>21000000</v>
      </c>
      <c r="Q11" s="2">
        <v>30</v>
      </c>
      <c r="R11" s="11">
        <v>1.04</v>
      </c>
      <c r="S11" s="10">
        <v>1</v>
      </c>
      <c r="T11" s="9">
        <v>0</v>
      </c>
      <c r="U11" s="9">
        <v>0</v>
      </c>
      <c r="V11" s="10">
        <v>0.19</v>
      </c>
      <c r="W11" s="9">
        <v>3990000</v>
      </c>
      <c r="X11" s="10">
        <v>0</v>
      </c>
      <c r="Y11" s="9">
        <v>0</v>
      </c>
    </row>
    <row r="12" spans="1:25" ht="24.9" customHeight="1" x14ac:dyDescent="0.3">
      <c r="A12" s="7">
        <v>4</v>
      </c>
      <c r="B12" s="35" t="s">
        <v>16</v>
      </c>
      <c r="C12" s="35"/>
      <c r="D12" s="36" t="s">
        <v>17</v>
      </c>
      <c r="E12" s="36"/>
      <c r="F12" s="36"/>
      <c r="G12" s="36"/>
      <c r="H12" s="36"/>
      <c r="I12" s="36"/>
      <c r="J12" s="36"/>
      <c r="K12" s="36"/>
      <c r="L12" s="2">
        <v>2</v>
      </c>
      <c r="M12" s="11">
        <v>3271795.25</v>
      </c>
      <c r="N12" s="10">
        <v>0.89302509073573599</v>
      </c>
      <c r="O12" s="9">
        <v>350000</v>
      </c>
      <c r="P12" s="9">
        <v>21000000</v>
      </c>
      <c r="Q12" s="2">
        <v>30</v>
      </c>
      <c r="R12" s="11">
        <v>1.04</v>
      </c>
      <c r="S12" s="10">
        <v>1</v>
      </c>
      <c r="T12" s="9">
        <v>0</v>
      </c>
      <c r="U12" s="9">
        <v>0</v>
      </c>
      <c r="V12" s="10">
        <v>0.19</v>
      </c>
      <c r="W12" s="9">
        <v>3990000</v>
      </c>
      <c r="X12" s="10">
        <v>0</v>
      </c>
      <c r="Y12" s="9">
        <v>0</v>
      </c>
    </row>
    <row r="13" spans="1:25" ht="24.9" customHeight="1" x14ac:dyDescent="0.3">
      <c r="A13" s="7">
        <v>5</v>
      </c>
      <c r="B13" s="35" t="s">
        <v>16</v>
      </c>
      <c r="C13" s="35"/>
      <c r="D13" s="36" t="s">
        <v>17</v>
      </c>
      <c r="E13" s="36"/>
      <c r="F13" s="36"/>
      <c r="G13" s="36"/>
      <c r="H13" s="36"/>
      <c r="I13" s="36"/>
      <c r="J13" s="36"/>
      <c r="K13" s="36"/>
      <c r="L13" s="2">
        <v>2</v>
      </c>
      <c r="M13" s="11">
        <v>3271795.25</v>
      </c>
      <c r="N13" s="10">
        <v>0.89302509073573599</v>
      </c>
      <c r="O13" s="9">
        <v>350000</v>
      </c>
      <c r="P13" s="9">
        <v>21000000</v>
      </c>
      <c r="Q13" s="2">
        <v>30</v>
      </c>
      <c r="R13" s="11">
        <v>1.04</v>
      </c>
      <c r="S13" s="10">
        <v>1</v>
      </c>
      <c r="T13" s="9">
        <v>0</v>
      </c>
      <c r="U13" s="9">
        <v>0</v>
      </c>
      <c r="V13" s="10">
        <v>0.19</v>
      </c>
      <c r="W13" s="9">
        <v>3990000</v>
      </c>
      <c r="X13" s="10">
        <v>0</v>
      </c>
      <c r="Y13" s="9">
        <v>0</v>
      </c>
    </row>
    <row r="14" spans="1:25" ht="24.9" customHeight="1" x14ac:dyDescent="0.3">
      <c r="A14" s="7">
        <v>6</v>
      </c>
      <c r="B14" s="35" t="s">
        <v>16</v>
      </c>
      <c r="C14" s="35"/>
      <c r="D14" s="36" t="s">
        <v>17</v>
      </c>
      <c r="E14" s="36"/>
      <c r="F14" s="36"/>
      <c r="G14" s="36"/>
      <c r="H14" s="36"/>
      <c r="I14" s="36"/>
      <c r="J14" s="36"/>
      <c r="K14" s="36"/>
      <c r="L14" s="2">
        <v>2</v>
      </c>
      <c r="M14" s="11">
        <v>3271795.25</v>
      </c>
      <c r="N14" s="10">
        <v>0.89302509073573599</v>
      </c>
      <c r="O14" s="9">
        <v>350000</v>
      </c>
      <c r="P14" s="9">
        <v>21000000</v>
      </c>
      <c r="Q14" s="2">
        <v>30</v>
      </c>
      <c r="R14" s="11">
        <v>1.04</v>
      </c>
      <c r="S14" s="10">
        <v>1</v>
      </c>
      <c r="T14" s="9">
        <v>0</v>
      </c>
      <c r="U14" s="9">
        <v>0</v>
      </c>
      <c r="V14" s="10">
        <v>0.19</v>
      </c>
      <c r="W14" s="9">
        <v>3990000</v>
      </c>
      <c r="X14" s="10">
        <v>0</v>
      </c>
      <c r="Y14" s="9">
        <v>0</v>
      </c>
    </row>
    <row r="15" spans="1:25" ht="24.9" customHeight="1" x14ac:dyDescent="0.3">
      <c r="A15" s="7">
        <v>7</v>
      </c>
      <c r="B15" s="35" t="s">
        <v>16</v>
      </c>
      <c r="C15" s="35"/>
      <c r="D15" s="36" t="s">
        <v>17</v>
      </c>
      <c r="E15" s="36"/>
      <c r="F15" s="36"/>
      <c r="G15" s="36"/>
      <c r="H15" s="36"/>
      <c r="I15" s="36"/>
      <c r="J15" s="36"/>
      <c r="K15" s="36"/>
      <c r="L15" s="2">
        <v>2</v>
      </c>
      <c r="M15" s="11">
        <v>3271795.25</v>
      </c>
      <c r="N15" s="10">
        <v>0.89302509073573599</v>
      </c>
      <c r="O15" s="9">
        <v>350000</v>
      </c>
      <c r="P15" s="9">
        <v>21000000</v>
      </c>
      <c r="Q15" s="2">
        <v>30</v>
      </c>
      <c r="R15" s="11">
        <v>1.04</v>
      </c>
      <c r="S15" s="10">
        <v>1</v>
      </c>
      <c r="T15" s="9">
        <v>0</v>
      </c>
      <c r="U15" s="9">
        <v>0</v>
      </c>
      <c r="V15" s="10">
        <v>0.19</v>
      </c>
      <c r="W15" s="9">
        <v>3990000</v>
      </c>
      <c r="X15" s="10">
        <v>0</v>
      </c>
      <c r="Y15" s="9">
        <v>0</v>
      </c>
    </row>
    <row r="16" spans="1:25" ht="24.9" customHeight="1" x14ac:dyDescent="0.3">
      <c r="A16" s="7">
        <v>8</v>
      </c>
      <c r="B16" s="35" t="s">
        <v>16</v>
      </c>
      <c r="C16" s="35"/>
      <c r="D16" s="36" t="s">
        <v>17</v>
      </c>
      <c r="E16" s="36"/>
      <c r="F16" s="36"/>
      <c r="G16" s="36"/>
      <c r="H16" s="36"/>
      <c r="I16" s="36"/>
      <c r="J16" s="36"/>
      <c r="K16" s="36"/>
      <c r="L16" s="2">
        <v>2</v>
      </c>
      <c r="M16" s="11">
        <v>3271795.25</v>
      </c>
      <c r="N16" s="10">
        <v>0.89302509073573599</v>
      </c>
      <c r="O16" s="9">
        <v>350000</v>
      </c>
      <c r="P16" s="9">
        <v>21000000</v>
      </c>
      <c r="Q16" s="2">
        <v>30</v>
      </c>
      <c r="R16" s="11">
        <v>1.04</v>
      </c>
      <c r="S16" s="10">
        <v>1</v>
      </c>
      <c r="T16" s="9">
        <v>0</v>
      </c>
      <c r="U16" s="9">
        <v>0</v>
      </c>
      <c r="V16" s="10">
        <v>0.19</v>
      </c>
      <c r="W16" s="9">
        <v>3990000</v>
      </c>
      <c r="X16" s="10">
        <v>0</v>
      </c>
      <c r="Y16" s="9">
        <v>0</v>
      </c>
    </row>
    <row r="17" spans="1:25" ht="24.9" customHeight="1" x14ac:dyDescent="0.3">
      <c r="A17" s="7">
        <v>9</v>
      </c>
      <c r="B17" s="35" t="s">
        <v>16</v>
      </c>
      <c r="C17" s="35"/>
      <c r="D17" s="36" t="s">
        <v>17</v>
      </c>
      <c r="E17" s="36"/>
      <c r="F17" s="36"/>
      <c r="G17" s="36"/>
      <c r="H17" s="36"/>
      <c r="I17" s="36"/>
      <c r="J17" s="36"/>
      <c r="K17" s="36"/>
      <c r="L17" s="2">
        <v>2</v>
      </c>
      <c r="M17" s="11">
        <v>3271795.25</v>
      </c>
      <c r="N17" s="10">
        <v>0.89302509073573599</v>
      </c>
      <c r="O17" s="9">
        <v>350000</v>
      </c>
      <c r="P17" s="9">
        <v>21000000</v>
      </c>
      <c r="Q17" s="2">
        <v>30</v>
      </c>
      <c r="R17" s="11">
        <v>1.04</v>
      </c>
      <c r="S17" s="10">
        <v>1</v>
      </c>
      <c r="T17" s="9">
        <v>0</v>
      </c>
      <c r="U17" s="9">
        <v>0</v>
      </c>
      <c r="V17" s="10">
        <v>0.19</v>
      </c>
      <c r="W17" s="9">
        <v>3990000</v>
      </c>
      <c r="X17" s="10">
        <v>0</v>
      </c>
      <c r="Y17" s="9">
        <v>0</v>
      </c>
    </row>
    <row r="18" spans="1:25" ht="24.9" customHeight="1" x14ac:dyDescent="0.3">
      <c r="A18" s="7">
        <v>10</v>
      </c>
      <c r="B18" s="35" t="s">
        <v>16</v>
      </c>
      <c r="C18" s="35"/>
      <c r="D18" s="36" t="s">
        <v>17</v>
      </c>
      <c r="E18" s="36"/>
      <c r="F18" s="36"/>
      <c r="G18" s="36"/>
      <c r="H18" s="36"/>
      <c r="I18" s="36"/>
      <c r="J18" s="36"/>
      <c r="K18" s="36"/>
      <c r="L18" s="2">
        <v>2</v>
      </c>
      <c r="M18" s="11">
        <v>3271795.25</v>
      </c>
      <c r="N18" s="10">
        <v>0.89302509073573599</v>
      </c>
      <c r="O18" s="9">
        <v>350000</v>
      </c>
      <c r="P18" s="9">
        <v>21000000</v>
      </c>
      <c r="Q18" s="2">
        <v>30</v>
      </c>
      <c r="R18" s="11">
        <v>1.04</v>
      </c>
      <c r="S18" s="10">
        <v>1</v>
      </c>
      <c r="T18" s="9">
        <v>0</v>
      </c>
      <c r="U18" s="9">
        <v>0</v>
      </c>
      <c r="V18" s="10">
        <v>0.19</v>
      </c>
      <c r="W18" s="9">
        <v>3990000</v>
      </c>
      <c r="X18" s="10">
        <v>0</v>
      </c>
      <c r="Y18" s="9">
        <v>0</v>
      </c>
    </row>
    <row r="19" spans="1:25" ht="24.9" customHeight="1" x14ac:dyDescent="0.3">
      <c r="A19" s="7">
        <v>11</v>
      </c>
      <c r="B19" s="35" t="s">
        <v>16</v>
      </c>
      <c r="C19" s="35"/>
      <c r="D19" s="36" t="s">
        <v>17</v>
      </c>
      <c r="E19" s="36"/>
      <c r="F19" s="36"/>
      <c r="G19" s="36"/>
      <c r="H19" s="36"/>
      <c r="I19" s="36"/>
      <c r="J19" s="36"/>
      <c r="K19" s="36"/>
      <c r="L19" s="2">
        <v>2</v>
      </c>
      <c r="M19" s="11">
        <v>3271795.25</v>
      </c>
      <c r="N19" s="10">
        <v>0.89302509073573599</v>
      </c>
      <c r="O19" s="9">
        <v>350000</v>
      </c>
      <c r="P19" s="9">
        <v>21000000</v>
      </c>
      <c r="Q19" s="2">
        <v>30</v>
      </c>
      <c r="R19" s="11">
        <v>1.04</v>
      </c>
      <c r="S19" s="10">
        <v>1</v>
      </c>
      <c r="T19" s="9">
        <v>0</v>
      </c>
      <c r="U19" s="9">
        <v>0</v>
      </c>
      <c r="V19" s="10">
        <v>0.19</v>
      </c>
      <c r="W19" s="9">
        <v>3990000</v>
      </c>
      <c r="X19" s="10">
        <v>0</v>
      </c>
      <c r="Y19" s="9">
        <v>0</v>
      </c>
    </row>
    <row r="20" spans="1:25" ht="24.9" customHeight="1" x14ac:dyDescent="0.3">
      <c r="A20" s="7">
        <v>12</v>
      </c>
      <c r="B20" s="35" t="s">
        <v>16</v>
      </c>
      <c r="C20" s="35"/>
      <c r="D20" s="36" t="s">
        <v>17</v>
      </c>
      <c r="E20" s="36"/>
      <c r="F20" s="36"/>
      <c r="G20" s="36"/>
      <c r="H20" s="36"/>
      <c r="I20" s="36"/>
      <c r="J20" s="36"/>
      <c r="K20" s="36"/>
      <c r="L20" s="2">
        <v>2</v>
      </c>
      <c r="M20" s="11">
        <v>3271795.25</v>
      </c>
      <c r="N20" s="10">
        <v>0.89302509073573599</v>
      </c>
      <c r="O20" s="9">
        <v>350000</v>
      </c>
      <c r="P20" s="9">
        <v>21000000</v>
      </c>
      <c r="Q20" s="2">
        <v>30</v>
      </c>
      <c r="R20" s="11">
        <v>1.04</v>
      </c>
      <c r="S20" s="10">
        <v>1</v>
      </c>
      <c r="T20" s="9">
        <v>0</v>
      </c>
      <c r="U20" s="9">
        <v>0</v>
      </c>
      <c r="V20" s="10">
        <v>0.19</v>
      </c>
      <c r="W20" s="9">
        <v>3990000</v>
      </c>
      <c r="X20" s="10">
        <v>0</v>
      </c>
      <c r="Y20" s="9">
        <v>0</v>
      </c>
    </row>
    <row r="21" spans="1:25" ht="24.9" customHeight="1" x14ac:dyDescent="0.3">
      <c r="A21" s="7">
        <v>13</v>
      </c>
      <c r="B21" s="35" t="s">
        <v>16</v>
      </c>
      <c r="C21" s="35"/>
      <c r="D21" s="36" t="s">
        <v>17</v>
      </c>
      <c r="E21" s="36"/>
      <c r="F21" s="36"/>
      <c r="G21" s="36"/>
      <c r="H21" s="36"/>
      <c r="I21" s="36"/>
      <c r="J21" s="36"/>
      <c r="K21" s="36"/>
      <c r="L21" s="2">
        <v>2</v>
      </c>
      <c r="M21" s="11">
        <v>3271795.25</v>
      </c>
      <c r="N21" s="10">
        <v>0.89302509073573599</v>
      </c>
      <c r="O21" s="9">
        <v>350000</v>
      </c>
      <c r="P21" s="9">
        <v>21000000</v>
      </c>
      <c r="Q21" s="2">
        <v>30</v>
      </c>
      <c r="R21" s="11">
        <v>1.04</v>
      </c>
      <c r="S21" s="10">
        <v>1</v>
      </c>
      <c r="T21" s="9">
        <v>0</v>
      </c>
      <c r="U21" s="9">
        <v>0</v>
      </c>
      <c r="V21" s="10">
        <v>0.19</v>
      </c>
      <c r="W21" s="9">
        <v>3990000</v>
      </c>
      <c r="X21" s="10">
        <v>0</v>
      </c>
      <c r="Y21" s="9">
        <v>0</v>
      </c>
    </row>
    <row r="22" spans="1:25" ht="24.9" customHeight="1" x14ac:dyDescent="0.3">
      <c r="A22" s="7">
        <v>14</v>
      </c>
      <c r="B22" s="35" t="s">
        <v>16</v>
      </c>
      <c r="C22" s="35"/>
      <c r="D22" s="36" t="s">
        <v>17</v>
      </c>
      <c r="E22" s="36"/>
      <c r="F22" s="36"/>
      <c r="G22" s="36"/>
      <c r="H22" s="36"/>
      <c r="I22" s="36"/>
      <c r="J22" s="36"/>
      <c r="K22" s="36"/>
      <c r="L22" s="2">
        <v>2</v>
      </c>
      <c r="M22" s="11">
        <v>3271795.25</v>
      </c>
      <c r="N22" s="10">
        <v>0.89302509073573599</v>
      </c>
      <c r="O22" s="9">
        <v>350000</v>
      </c>
      <c r="P22" s="9">
        <v>21000000</v>
      </c>
      <c r="Q22" s="2">
        <v>30</v>
      </c>
      <c r="R22" s="11">
        <v>1.04</v>
      </c>
      <c r="S22" s="10">
        <v>1</v>
      </c>
      <c r="T22" s="9">
        <v>0</v>
      </c>
      <c r="U22" s="9">
        <v>0</v>
      </c>
      <c r="V22" s="10">
        <v>0.19</v>
      </c>
      <c r="W22" s="9">
        <v>3990000</v>
      </c>
      <c r="X22" s="10">
        <v>0</v>
      </c>
      <c r="Y22" s="9">
        <v>0</v>
      </c>
    </row>
    <row r="23" spans="1:25" ht="24.9" customHeight="1" x14ac:dyDescent="0.3">
      <c r="A23" s="7">
        <v>15</v>
      </c>
      <c r="B23" s="35" t="s">
        <v>16</v>
      </c>
      <c r="C23" s="35"/>
      <c r="D23" s="36" t="s">
        <v>17</v>
      </c>
      <c r="E23" s="36"/>
      <c r="F23" s="36"/>
      <c r="G23" s="36"/>
      <c r="H23" s="36"/>
      <c r="I23" s="36"/>
      <c r="J23" s="36"/>
      <c r="K23" s="36"/>
      <c r="L23" s="2">
        <v>2</v>
      </c>
      <c r="M23" s="11">
        <v>3271795.25</v>
      </c>
      <c r="N23" s="10">
        <v>0.89302509073573599</v>
      </c>
      <c r="O23" s="9">
        <v>350000</v>
      </c>
      <c r="P23" s="9">
        <v>21000000</v>
      </c>
      <c r="Q23" s="2">
        <v>30</v>
      </c>
      <c r="R23" s="11">
        <v>1.04</v>
      </c>
      <c r="S23" s="10">
        <v>1</v>
      </c>
      <c r="T23" s="9">
        <v>0</v>
      </c>
      <c r="U23" s="9">
        <v>0</v>
      </c>
      <c r="V23" s="10">
        <v>0.19</v>
      </c>
      <c r="W23" s="9">
        <v>3990000</v>
      </c>
      <c r="X23" s="10">
        <v>0</v>
      </c>
      <c r="Y23" s="9">
        <v>0</v>
      </c>
    </row>
    <row r="24" spans="1:25" ht="24.9" customHeight="1" x14ac:dyDescent="0.3">
      <c r="A24" s="7">
        <v>16</v>
      </c>
      <c r="B24" s="35" t="s">
        <v>16</v>
      </c>
      <c r="C24" s="35"/>
      <c r="D24" s="36" t="s">
        <v>17</v>
      </c>
      <c r="E24" s="36"/>
      <c r="F24" s="36"/>
      <c r="G24" s="36"/>
      <c r="H24" s="36"/>
      <c r="I24" s="36"/>
      <c r="J24" s="36"/>
      <c r="K24" s="36"/>
      <c r="L24" s="2">
        <v>2</v>
      </c>
      <c r="M24" s="11">
        <v>3271795.25</v>
      </c>
      <c r="N24" s="10">
        <v>0.89302509073573599</v>
      </c>
      <c r="O24" s="9">
        <v>350000</v>
      </c>
      <c r="P24" s="9">
        <v>21000000</v>
      </c>
      <c r="Q24" s="2">
        <v>30</v>
      </c>
      <c r="R24" s="11">
        <v>1.04</v>
      </c>
      <c r="S24" s="10">
        <v>1</v>
      </c>
      <c r="T24" s="9">
        <v>0</v>
      </c>
      <c r="U24" s="9">
        <v>0</v>
      </c>
      <c r="V24" s="10">
        <v>0.19</v>
      </c>
      <c r="W24" s="9">
        <v>3990000</v>
      </c>
      <c r="X24" s="10">
        <v>0</v>
      </c>
      <c r="Y24" s="9">
        <v>0</v>
      </c>
    </row>
    <row r="25" spans="1:25" ht="24.9" customHeight="1" x14ac:dyDescent="0.3">
      <c r="A25" s="7">
        <v>17</v>
      </c>
      <c r="B25" s="35" t="s">
        <v>16</v>
      </c>
      <c r="C25" s="35"/>
      <c r="D25" s="36" t="s">
        <v>17</v>
      </c>
      <c r="E25" s="36"/>
      <c r="F25" s="36"/>
      <c r="G25" s="36"/>
      <c r="H25" s="36"/>
      <c r="I25" s="36"/>
      <c r="J25" s="36"/>
      <c r="K25" s="36"/>
      <c r="L25" s="2">
        <v>2</v>
      </c>
      <c r="M25" s="11">
        <v>3271795.25</v>
      </c>
      <c r="N25" s="10">
        <v>0.89302509073573599</v>
      </c>
      <c r="O25" s="9">
        <v>350000</v>
      </c>
      <c r="P25" s="9">
        <v>21000000</v>
      </c>
      <c r="Q25" s="2">
        <v>30</v>
      </c>
      <c r="R25" s="11">
        <v>1.04</v>
      </c>
      <c r="S25" s="10">
        <v>1</v>
      </c>
      <c r="T25" s="9">
        <v>0</v>
      </c>
      <c r="U25" s="9">
        <v>0</v>
      </c>
      <c r="V25" s="10">
        <v>0.19</v>
      </c>
      <c r="W25" s="9">
        <v>3990000</v>
      </c>
      <c r="X25" s="10">
        <v>0</v>
      </c>
      <c r="Y25" s="9">
        <v>0</v>
      </c>
    </row>
    <row r="26" spans="1:25" ht="24.9" customHeight="1" x14ac:dyDescent="0.3">
      <c r="A26" s="7">
        <v>18</v>
      </c>
      <c r="B26" s="35" t="s">
        <v>16</v>
      </c>
      <c r="C26" s="35"/>
      <c r="D26" s="36" t="s">
        <v>17</v>
      </c>
      <c r="E26" s="36"/>
      <c r="F26" s="36"/>
      <c r="G26" s="36"/>
      <c r="H26" s="36"/>
      <c r="I26" s="36"/>
      <c r="J26" s="36"/>
      <c r="K26" s="36"/>
      <c r="L26" s="2">
        <v>2</v>
      </c>
      <c r="M26" s="11">
        <v>3271795.25</v>
      </c>
      <c r="N26" s="10">
        <v>0.89302509073573599</v>
      </c>
      <c r="O26" s="9">
        <v>350000</v>
      </c>
      <c r="P26" s="9">
        <v>21000000</v>
      </c>
      <c r="Q26" s="2">
        <v>30</v>
      </c>
      <c r="R26" s="11">
        <v>1.04</v>
      </c>
      <c r="S26" s="10">
        <v>1</v>
      </c>
      <c r="T26" s="9">
        <v>0</v>
      </c>
      <c r="U26" s="9">
        <v>0</v>
      </c>
      <c r="V26" s="10">
        <v>0.19</v>
      </c>
      <c r="W26" s="9">
        <v>3990000</v>
      </c>
      <c r="X26" s="10">
        <v>0</v>
      </c>
      <c r="Y26" s="9">
        <v>0</v>
      </c>
    </row>
    <row r="27" spans="1:25" ht="24.9" customHeight="1" x14ac:dyDescent="0.3">
      <c r="A27" s="7">
        <v>19</v>
      </c>
      <c r="B27" s="35" t="s">
        <v>16</v>
      </c>
      <c r="C27" s="35"/>
      <c r="D27" s="36" t="s">
        <v>17</v>
      </c>
      <c r="E27" s="36"/>
      <c r="F27" s="36"/>
      <c r="G27" s="36"/>
      <c r="H27" s="36"/>
      <c r="I27" s="36"/>
      <c r="J27" s="36"/>
      <c r="K27" s="36"/>
      <c r="L27" s="2">
        <v>2</v>
      </c>
      <c r="M27" s="11">
        <v>3271795.25</v>
      </c>
      <c r="N27" s="10">
        <v>0.89302509073573599</v>
      </c>
      <c r="O27" s="9">
        <v>350000</v>
      </c>
      <c r="P27" s="9">
        <v>21000000</v>
      </c>
      <c r="Q27" s="2">
        <v>30</v>
      </c>
      <c r="R27" s="11">
        <v>1.04</v>
      </c>
      <c r="S27" s="10">
        <v>1</v>
      </c>
      <c r="T27" s="9">
        <v>0</v>
      </c>
      <c r="U27" s="9">
        <v>0</v>
      </c>
      <c r="V27" s="10">
        <v>0.19</v>
      </c>
      <c r="W27" s="9">
        <v>3990000</v>
      </c>
      <c r="X27" s="10">
        <v>0</v>
      </c>
      <c r="Y27" s="9">
        <v>0</v>
      </c>
    </row>
    <row r="28" spans="1:25" ht="24.9" customHeight="1" x14ac:dyDescent="0.3">
      <c r="A28" s="7">
        <v>20</v>
      </c>
      <c r="B28" s="35" t="s">
        <v>16</v>
      </c>
      <c r="C28" s="35"/>
      <c r="D28" s="36" t="s">
        <v>17</v>
      </c>
      <c r="E28" s="36"/>
      <c r="F28" s="36"/>
      <c r="G28" s="36"/>
      <c r="H28" s="36"/>
      <c r="I28" s="36"/>
      <c r="J28" s="36"/>
      <c r="K28" s="36"/>
      <c r="L28" s="2">
        <v>2</v>
      </c>
      <c r="M28" s="11">
        <v>3271795.25</v>
      </c>
      <c r="N28" s="10">
        <v>0.89302509073573599</v>
      </c>
      <c r="O28" s="9">
        <v>350000</v>
      </c>
      <c r="P28" s="9">
        <v>21000000</v>
      </c>
      <c r="Q28" s="2">
        <v>30</v>
      </c>
      <c r="R28" s="11">
        <v>1.04</v>
      </c>
      <c r="S28" s="10">
        <v>1</v>
      </c>
      <c r="T28" s="9">
        <v>0</v>
      </c>
      <c r="U28" s="9">
        <v>0</v>
      </c>
      <c r="V28" s="10">
        <v>0.19</v>
      </c>
      <c r="W28" s="9">
        <v>3990000</v>
      </c>
      <c r="X28" s="10">
        <v>0</v>
      </c>
      <c r="Y28" s="9">
        <v>0</v>
      </c>
    </row>
    <row r="29" spans="1:25" ht="24.9" customHeight="1" x14ac:dyDescent="0.3">
      <c r="A29" s="7">
        <v>21</v>
      </c>
      <c r="B29" s="35" t="s">
        <v>16</v>
      </c>
      <c r="C29" s="35"/>
      <c r="D29" s="36" t="s">
        <v>17</v>
      </c>
      <c r="E29" s="36"/>
      <c r="F29" s="36"/>
      <c r="G29" s="36"/>
      <c r="H29" s="36"/>
      <c r="I29" s="36"/>
      <c r="J29" s="36"/>
      <c r="K29" s="36"/>
      <c r="L29" s="2">
        <v>2</v>
      </c>
      <c r="M29" s="11">
        <v>3271795.25</v>
      </c>
      <c r="N29" s="10">
        <v>0.89302509073573599</v>
      </c>
      <c r="O29" s="9">
        <v>350000</v>
      </c>
      <c r="P29" s="9">
        <v>21000000</v>
      </c>
      <c r="Q29" s="2">
        <v>30</v>
      </c>
      <c r="R29" s="11">
        <v>1.04</v>
      </c>
      <c r="S29" s="10">
        <v>1</v>
      </c>
      <c r="T29" s="9">
        <v>0</v>
      </c>
      <c r="U29" s="9">
        <v>0</v>
      </c>
      <c r="V29" s="10">
        <v>0.19</v>
      </c>
      <c r="W29" s="9">
        <v>3990000</v>
      </c>
      <c r="X29" s="10">
        <v>0</v>
      </c>
      <c r="Y29" s="9">
        <v>0</v>
      </c>
    </row>
    <row r="30" spans="1:25" ht="24.9" customHeight="1" x14ac:dyDescent="0.3">
      <c r="A30" s="7">
        <v>22</v>
      </c>
      <c r="B30" s="35" t="s">
        <v>16</v>
      </c>
      <c r="C30" s="35"/>
      <c r="D30" s="36" t="s">
        <v>17</v>
      </c>
      <c r="E30" s="36"/>
      <c r="F30" s="36"/>
      <c r="G30" s="36"/>
      <c r="H30" s="36"/>
      <c r="I30" s="36"/>
      <c r="J30" s="36"/>
      <c r="K30" s="36"/>
      <c r="L30" s="2">
        <v>2</v>
      </c>
      <c r="M30" s="11">
        <v>3271795.25</v>
      </c>
      <c r="N30" s="10">
        <v>0.89302509073573599</v>
      </c>
      <c r="O30" s="9">
        <v>350000</v>
      </c>
      <c r="P30" s="9">
        <v>21000000</v>
      </c>
      <c r="Q30" s="2">
        <v>30</v>
      </c>
      <c r="R30" s="11">
        <v>1.04</v>
      </c>
      <c r="S30" s="10">
        <v>1</v>
      </c>
      <c r="T30" s="9">
        <v>0</v>
      </c>
      <c r="U30" s="9">
        <v>0</v>
      </c>
      <c r="V30" s="10">
        <v>0.19</v>
      </c>
      <c r="W30" s="9">
        <v>3990000</v>
      </c>
      <c r="X30" s="10">
        <v>0</v>
      </c>
      <c r="Y30" s="9">
        <v>0</v>
      </c>
    </row>
    <row r="31" spans="1:25" ht="24.9" customHeight="1" x14ac:dyDescent="0.3">
      <c r="A31" s="7">
        <v>23</v>
      </c>
      <c r="B31" s="35" t="s">
        <v>16</v>
      </c>
      <c r="C31" s="35"/>
      <c r="D31" s="36" t="s">
        <v>17</v>
      </c>
      <c r="E31" s="36"/>
      <c r="F31" s="36"/>
      <c r="G31" s="36"/>
      <c r="H31" s="36"/>
      <c r="I31" s="36"/>
      <c r="J31" s="36"/>
      <c r="K31" s="36"/>
      <c r="L31" s="2">
        <v>2</v>
      </c>
      <c r="M31" s="11">
        <v>3271795.25</v>
      </c>
      <c r="N31" s="10">
        <v>0.89302509073573599</v>
      </c>
      <c r="O31" s="9">
        <v>350000</v>
      </c>
      <c r="P31" s="9">
        <v>21000000</v>
      </c>
      <c r="Q31" s="2">
        <v>30</v>
      </c>
      <c r="R31" s="11">
        <v>1.04</v>
      </c>
      <c r="S31" s="10">
        <v>1</v>
      </c>
      <c r="T31" s="9">
        <v>0</v>
      </c>
      <c r="U31" s="9">
        <v>0</v>
      </c>
      <c r="V31" s="10">
        <v>0.19</v>
      </c>
      <c r="W31" s="9">
        <v>3990000</v>
      </c>
      <c r="X31" s="10">
        <v>0</v>
      </c>
      <c r="Y31" s="9">
        <v>0</v>
      </c>
    </row>
    <row r="32" spans="1:25" ht="24.9" customHeight="1" x14ac:dyDescent="0.3">
      <c r="A32" s="7">
        <v>24</v>
      </c>
      <c r="B32" s="35" t="s">
        <v>16</v>
      </c>
      <c r="C32" s="35"/>
      <c r="D32" s="36" t="s">
        <v>17</v>
      </c>
      <c r="E32" s="36"/>
      <c r="F32" s="36"/>
      <c r="G32" s="36"/>
      <c r="H32" s="36"/>
      <c r="I32" s="36"/>
      <c r="J32" s="36"/>
      <c r="K32" s="36"/>
      <c r="L32" s="2">
        <v>2</v>
      </c>
      <c r="M32" s="11">
        <v>3271795.25</v>
      </c>
      <c r="N32" s="10">
        <v>0.89302509073573599</v>
      </c>
      <c r="O32" s="9">
        <v>350000</v>
      </c>
      <c r="P32" s="9">
        <v>21000000</v>
      </c>
      <c r="Q32" s="2">
        <v>30</v>
      </c>
      <c r="R32" s="11">
        <v>1.04</v>
      </c>
      <c r="S32" s="10">
        <v>1</v>
      </c>
      <c r="T32" s="9">
        <v>0</v>
      </c>
      <c r="U32" s="9">
        <v>0</v>
      </c>
      <c r="V32" s="10">
        <v>0.19</v>
      </c>
      <c r="W32" s="9">
        <v>3990000</v>
      </c>
      <c r="X32" s="10">
        <v>0</v>
      </c>
      <c r="Y32" s="9">
        <v>0</v>
      </c>
    </row>
    <row r="33" spans="1:25" ht="24.9" customHeight="1" x14ac:dyDescent="0.3">
      <c r="A33" s="7">
        <v>25</v>
      </c>
      <c r="B33" s="35" t="s">
        <v>16</v>
      </c>
      <c r="C33" s="35"/>
      <c r="D33" s="36" t="s">
        <v>17</v>
      </c>
      <c r="E33" s="36"/>
      <c r="F33" s="36"/>
      <c r="G33" s="36"/>
      <c r="H33" s="36"/>
      <c r="I33" s="36"/>
      <c r="J33" s="36"/>
      <c r="K33" s="36"/>
      <c r="L33" s="2">
        <v>2</v>
      </c>
      <c r="M33" s="11">
        <v>3271795.25</v>
      </c>
      <c r="N33" s="10">
        <v>0.89302509073573599</v>
      </c>
      <c r="O33" s="9">
        <v>350000</v>
      </c>
      <c r="P33" s="9">
        <v>21000000</v>
      </c>
      <c r="Q33" s="2">
        <v>30</v>
      </c>
      <c r="R33" s="11">
        <v>1.04</v>
      </c>
      <c r="S33" s="10">
        <v>1</v>
      </c>
      <c r="T33" s="9">
        <v>0</v>
      </c>
      <c r="U33" s="9">
        <v>0</v>
      </c>
      <c r="V33" s="10">
        <v>0.19</v>
      </c>
      <c r="W33" s="9">
        <v>3990000</v>
      </c>
      <c r="X33" s="10">
        <v>0</v>
      </c>
      <c r="Y33" s="9">
        <v>0</v>
      </c>
    </row>
    <row r="34" spans="1:25" ht="24.9" customHeight="1" x14ac:dyDescent="0.3">
      <c r="A34" s="7">
        <v>26</v>
      </c>
      <c r="B34" s="35" t="s">
        <v>16</v>
      </c>
      <c r="C34" s="35"/>
      <c r="D34" s="36" t="s">
        <v>17</v>
      </c>
      <c r="E34" s="36"/>
      <c r="F34" s="36"/>
      <c r="G34" s="36"/>
      <c r="H34" s="36"/>
      <c r="I34" s="36"/>
      <c r="J34" s="36"/>
      <c r="K34" s="36"/>
      <c r="L34" s="2">
        <v>2</v>
      </c>
      <c r="M34" s="11">
        <v>3271795.25</v>
      </c>
      <c r="N34" s="10">
        <v>0.89302509073573599</v>
      </c>
      <c r="O34" s="9">
        <v>350000</v>
      </c>
      <c r="P34" s="9">
        <v>21000000</v>
      </c>
      <c r="Q34" s="2">
        <v>30</v>
      </c>
      <c r="R34" s="11">
        <v>1.04</v>
      </c>
      <c r="S34" s="10">
        <v>1</v>
      </c>
      <c r="T34" s="9">
        <v>0</v>
      </c>
      <c r="U34" s="9">
        <v>0</v>
      </c>
      <c r="V34" s="10">
        <v>0.19</v>
      </c>
      <c r="W34" s="9">
        <v>3990000</v>
      </c>
      <c r="X34" s="10">
        <v>0</v>
      </c>
      <c r="Y34" s="9">
        <v>0</v>
      </c>
    </row>
    <row r="35" spans="1:25" ht="24.9" customHeight="1" x14ac:dyDescent="0.3">
      <c r="A35" s="7">
        <v>27</v>
      </c>
      <c r="B35" s="35" t="s">
        <v>18</v>
      </c>
      <c r="C35" s="35"/>
      <c r="D35" s="36" t="s">
        <v>19</v>
      </c>
      <c r="E35" s="36"/>
      <c r="F35" s="36"/>
      <c r="G35" s="36"/>
      <c r="H35" s="36"/>
      <c r="I35" s="36"/>
      <c r="J35" s="36"/>
      <c r="K35" s="36"/>
      <c r="L35" s="2">
        <v>2</v>
      </c>
      <c r="M35" s="11">
        <v>4004988.53</v>
      </c>
      <c r="N35" s="10">
        <v>0.88764012764850542</v>
      </c>
      <c r="O35" s="9">
        <v>450000</v>
      </c>
      <c r="P35" s="9">
        <v>27000000</v>
      </c>
      <c r="Q35" s="2">
        <v>30</v>
      </c>
      <c r="R35" s="11">
        <v>1.04</v>
      </c>
      <c r="S35" s="10">
        <v>1</v>
      </c>
      <c r="T35" s="9">
        <v>0</v>
      </c>
      <c r="U35" s="9">
        <v>0</v>
      </c>
      <c r="V35" s="10">
        <v>0.19</v>
      </c>
      <c r="W35" s="9">
        <v>5130000</v>
      </c>
      <c r="X35" s="10">
        <v>0</v>
      </c>
      <c r="Y35" s="9">
        <v>0</v>
      </c>
    </row>
    <row r="36" spans="1:25" ht="24.9" customHeight="1" x14ac:dyDescent="0.3">
      <c r="A36" s="7">
        <v>28</v>
      </c>
      <c r="B36" s="35" t="s">
        <v>18</v>
      </c>
      <c r="C36" s="35"/>
      <c r="D36" s="36" t="s">
        <v>19</v>
      </c>
      <c r="E36" s="36"/>
      <c r="F36" s="36"/>
      <c r="G36" s="36"/>
      <c r="H36" s="36"/>
      <c r="I36" s="36"/>
      <c r="J36" s="36"/>
      <c r="K36" s="36"/>
      <c r="L36" s="2">
        <v>2</v>
      </c>
      <c r="M36" s="11">
        <v>4004988.53</v>
      </c>
      <c r="N36" s="10">
        <v>0.88764012764850542</v>
      </c>
      <c r="O36" s="9">
        <v>450000</v>
      </c>
      <c r="P36" s="9">
        <v>27000000</v>
      </c>
      <c r="Q36" s="2">
        <v>30</v>
      </c>
      <c r="R36" s="11">
        <v>1.04</v>
      </c>
      <c r="S36" s="10">
        <v>1</v>
      </c>
      <c r="T36" s="9">
        <v>0</v>
      </c>
      <c r="U36" s="9">
        <v>0</v>
      </c>
      <c r="V36" s="10">
        <v>0.19</v>
      </c>
      <c r="W36" s="9">
        <v>5130000</v>
      </c>
      <c r="X36" s="10">
        <v>0</v>
      </c>
      <c r="Y36" s="9">
        <v>0</v>
      </c>
    </row>
    <row r="37" spans="1:25" ht="24.9" customHeight="1" x14ac:dyDescent="0.3">
      <c r="A37" s="7">
        <v>29</v>
      </c>
      <c r="B37" s="35" t="s">
        <v>20</v>
      </c>
      <c r="C37" s="35"/>
      <c r="D37" s="36" t="s">
        <v>21</v>
      </c>
      <c r="E37" s="36"/>
      <c r="F37" s="36"/>
      <c r="G37" s="36"/>
      <c r="H37" s="36"/>
      <c r="I37" s="36"/>
      <c r="J37" s="36"/>
      <c r="K37" s="36"/>
      <c r="L37" s="2">
        <v>1</v>
      </c>
      <c r="M37" s="11">
        <v>5942479.0999999996</v>
      </c>
      <c r="N37" s="10">
        <v>0.83172006444246471</v>
      </c>
      <c r="O37" s="9">
        <v>1000000</v>
      </c>
      <c r="P37" s="9">
        <v>30000000</v>
      </c>
      <c r="Q37" s="2">
        <v>30</v>
      </c>
      <c r="R37" s="11">
        <v>1.04</v>
      </c>
      <c r="S37" s="10">
        <v>1</v>
      </c>
      <c r="T37" s="9">
        <v>0</v>
      </c>
      <c r="U37" s="9">
        <v>0</v>
      </c>
      <c r="V37" s="10">
        <v>0.19</v>
      </c>
      <c r="W37" s="9">
        <v>5700000</v>
      </c>
      <c r="X37" s="10">
        <v>0</v>
      </c>
      <c r="Y37" s="9">
        <v>0</v>
      </c>
    </row>
    <row r="38" spans="1:25" ht="24.9" customHeight="1" x14ac:dyDescent="0.3">
      <c r="A38" s="7">
        <v>30</v>
      </c>
      <c r="B38" s="35" t="s">
        <v>22</v>
      </c>
      <c r="C38" s="35"/>
      <c r="D38" s="36" t="s">
        <v>23</v>
      </c>
      <c r="E38" s="36"/>
      <c r="F38" s="36"/>
      <c r="G38" s="36"/>
      <c r="H38" s="36"/>
      <c r="I38" s="36"/>
      <c r="J38" s="36"/>
      <c r="K38" s="36"/>
      <c r="L38" s="2">
        <v>2</v>
      </c>
      <c r="M38" s="11">
        <v>7910902.4699999997</v>
      </c>
      <c r="N38" s="10">
        <v>0.91467471599355976</v>
      </c>
      <c r="O38" s="9">
        <v>675000</v>
      </c>
      <c r="P38" s="9">
        <v>40500000</v>
      </c>
      <c r="Q38" s="2">
        <v>30</v>
      </c>
      <c r="R38" s="11">
        <v>1.04</v>
      </c>
      <c r="S38" s="10">
        <v>1</v>
      </c>
      <c r="T38" s="9">
        <v>0</v>
      </c>
      <c r="U38" s="9">
        <v>0</v>
      </c>
      <c r="V38" s="10">
        <v>0.19</v>
      </c>
      <c r="W38" s="9">
        <v>7695000</v>
      </c>
      <c r="X38" s="10">
        <v>0</v>
      </c>
      <c r="Y38" s="9">
        <v>0</v>
      </c>
    </row>
    <row r="39" spans="1:25" ht="24.9" customHeight="1" x14ac:dyDescent="0.3">
      <c r="A39" s="7">
        <v>31</v>
      </c>
      <c r="B39" s="35" t="s">
        <v>24</v>
      </c>
      <c r="C39" s="35"/>
      <c r="D39" s="36" t="s">
        <v>25</v>
      </c>
      <c r="E39" s="36"/>
      <c r="F39" s="36"/>
      <c r="G39" s="36"/>
      <c r="H39" s="36"/>
      <c r="I39" s="36"/>
      <c r="J39" s="36"/>
      <c r="K39" s="36"/>
      <c r="L39" s="2">
        <v>2</v>
      </c>
      <c r="M39" s="11">
        <v>11598970.130000001</v>
      </c>
      <c r="N39" s="10">
        <v>0.82110480700065391</v>
      </c>
      <c r="O39" s="9">
        <v>2075000</v>
      </c>
      <c r="P39" s="9">
        <v>124500000</v>
      </c>
      <c r="Q39" s="2">
        <v>30</v>
      </c>
      <c r="R39" s="11">
        <v>1.04</v>
      </c>
      <c r="S39" s="10">
        <v>1</v>
      </c>
      <c r="T39" s="9">
        <v>0</v>
      </c>
      <c r="U39" s="9">
        <v>0</v>
      </c>
      <c r="V39" s="10">
        <v>0.19</v>
      </c>
      <c r="W39" s="9">
        <v>23655000</v>
      </c>
      <c r="X39" s="10">
        <v>0</v>
      </c>
      <c r="Y39" s="9">
        <v>0</v>
      </c>
    </row>
    <row r="40" spans="1:25" ht="24.9" customHeight="1" x14ac:dyDescent="0.3">
      <c r="A40" s="7">
        <v>32</v>
      </c>
      <c r="B40" s="35" t="s">
        <v>26</v>
      </c>
      <c r="C40" s="35"/>
      <c r="D40" s="36" t="s">
        <v>27</v>
      </c>
      <c r="E40" s="36"/>
      <c r="F40" s="36"/>
      <c r="G40" s="36"/>
      <c r="H40" s="36"/>
      <c r="I40" s="36"/>
      <c r="J40" s="36"/>
      <c r="K40" s="36"/>
      <c r="L40" s="2">
        <v>26</v>
      </c>
      <c r="M40" s="11">
        <v>6429334.7800000003</v>
      </c>
      <c r="N40" s="10">
        <v>0.93778516538844781</v>
      </c>
      <c r="O40" s="9">
        <v>400000</v>
      </c>
      <c r="P40" s="9">
        <v>312000000</v>
      </c>
      <c r="Q40" s="2">
        <v>30</v>
      </c>
      <c r="R40" s="11">
        <v>1.04</v>
      </c>
      <c r="S40" s="10">
        <v>1</v>
      </c>
      <c r="T40" s="9">
        <v>0</v>
      </c>
      <c r="U40" s="9">
        <v>0</v>
      </c>
      <c r="V40" s="10">
        <v>0.19</v>
      </c>
      <c r="W40" s="9">
        <v>59280000</v>
      </c>
      <c r="X40" s="10">
        <v>0</v>
      </c>
      <c r="Y40" s="9">
        <v>0</v>
      </c>
    </row>
    <row r="41" spans="1:25" ht="24.9" customHeight="1" x14ac:dyDescent="0.3">
      <c r="A41" s="7">
        <v>33</v>
      </c>
      <c r="B41" s="35" t="s">
        <v>28</v>
      </c>
      <c r="C41" s="35"/>
      <c r="D41" s="36" t="s">
        <v>29</v>
      </c>
      <c r="E41" s="36"/>
      <c r="F41" s="36"/>
      <c r="G41" s="36"/>
      <c r="H41" s="36"/>
      <c r="I41" s="36"/>
      <c r="J41" s="36"/>
      <c r="K41" s="36"/>
      <c r="L41" s="2">
        <v>1</v>
      </c>
      <c r="M41" s="11">
        <v>6502328.4299999997</v>
      </c>
      <c r="N41" s="10">
        <v>0.93848357487534662</v>
      </c>
      <c r="O41" s="9">
        <v>400000</v>
      </c>
      <c r="P41" s="9">
        <v>12000000</v>
      </c>
      <c r="Q41" s="2">
        <v>30</v>
      </c>
      <c r="R41" s="11">
        <v>1.04</v>
      </c>
      <c r="S41" s="10">
        <v>1</v>
      </c>
      <c r="T41" s="9">
        <v>0</v>
      </c>
      <c r="U41" s="9">
        <v>0</v>
      </c>
      <c r="V41" s="10">
        <v>0.19</v>
      </c>
      <c r="W41" s="9">
        <v>2280000</v>
      </c>
      <c r="X41" s="10">
        <v>0</v>
      </c>
      <c r="Y41" s="9">
        <v>0</v>
      </c>
    </row>
    <row r="42" spans="1:25" ht="24.9" customHeight="1" x14ac:dyDescent="0.3">
      <c r="A42" s="7">
        <v>34</v>
      </c>
      <c r="B42" s="35" t="s">
        <v>30</v>
      </c>
      <c r="C42" s="35"/>
      <c r="D42" s="36" t="s">
        <v>31</v>
      </c>
      <c r="E42" s="36"/>
      <c r="F42" s="36"/>
      <c r="G42" s="36"/>
      <c r="H42" s="36"/>
      <c r="I42" s="36"/>
      <c r="J42" s="36"/>
      <c r="K42" s="36"/>
      <c r="L42" s="2">
        <v>1</v>
      </c>
      <c r="M42" s="11">
        <v>6575322.0800000001</v>
      </c>
      <c r="N42" s="10">
        <v>0.93916647806247078</v>
      </c>
      <c r="O42" s="9">
        <v>400000</v>
      </c>
      <c r="P42" s="9">
        <v>12000000</v>
      </c>
      <c r="Q42" s="2">
        <v>30</v>
      </c>
      <c r="R42" s="11">
        <v>1.04</v>
      </c>
      <c r="S42" s="10">
        <v>1</v>
      </c>
      <c r="T42" s="9">
        <v>0</v>
      </c>
      <c r="U42" s="9">
        <v>0</v>
      </c>
      <c r="V42" s="10">
        <v>0.19</v>
      </c>
      <c r="W42" s="9">
        <v>2280000</v>
      </c>
      <c r="X42" s="10">
        <v>0</v>
      </c>
      <c r="Y42" s="9">
        <v>0</v>
      </c>
    </row>
    <row r="43" spans="1:25" ht="24.9" customHeight="1" x14ac:dyDescent="0.3">
      <c r="A43" s="7">
        <v>35</v>
      </c>
      <c r="B43" s="35" t="s">
        <v>32</v>
      </c>
      <c r="C43" s="35"/>
      <c r="D43" s="36" t="s">
        <v>33</v>
      </c>
      <c r="E43" s="36"/>
      <c r="F43" s="36"/>
      <c r="G43" s="36"/>
      <c r="H43" s="36"/>
      <c r="I43" s="36"/>
      <c r="J43" s="36"/>
      <c r="K43" s="36"/>
      <c r="L43" s="2">
        <v>1</v>
      </c>
      <c r="M43" s="11">
        <v>9671193.8599999994</v>
      </c>
      <c r="N43" s="10">
        <v>0.95864005977024225</v>
      </c>
      <c r="O43" s="9">
        <v>400000</v>
      </c>
      <c r="P43" s="9">
        <v>12000000</v>
      </c>
      <c r="Q43" s="2">
        <v>30</v>
      </c>
      <c r="R43" s="11">
        <v>1.04</v>
      </c>
      <c r="S43" s="10">
        <v>1</v>
      </c>
      <c r="T43" s="9">
        <v>0</v>
      </c>
      <c r="U43" s="9">
        <v>0</v>
      </c>
      <c r="V43" s="10">
        <v>0.19</v>
      </c>
      <c r="W43" s="9">
        <v>2280000</v>
      </c>
      <c r="X43" s="10">
        <v>0</v>
      </c>
      <c r="Y43" s="9">
        <v>0</v>
      </c>
    </row>
    <row r="44" spans="1:25" ht="24.9" customHeight="1" x14ac:dyDescent="0.3">
      <c r="A44" s="7">
        <v>36</v>
      </c>
      <c r="B44" s="35" t="s">
        <v>34</v>
      </c>
      <c r="C44" s="35"/>
      <c r="D44" s="36" t="s">
        <v>35</v>
      </c>
      <c r="E44" s="36"/>
      <c r="F44" s="36"/>
      <c r="G44" s="36"/>
      <c r="H44" s="36"/>
      <c r="I44" s="36"/>
      <c r="J44" s="36"/>
      <c r="K44" s="36"/>
      <c r="L44" s="2">
        <v>1</v>
      </c>
      <c r="M44" s="11">
        <v>10901652.67</v>
      </c>
      <c r="N44" s="10">
        <v>0.96330831552717222</v>
      </c>
      <c r="O44" s="9">
        <v>400000</v>
      </c>
      <c r="P44" s="9">
        <v>12000000</v>
      </c>
      <c r="Q44" s="2">
        <v>30</v>
      </c>
      <c r="R44" s="11">
        <v>1.04</v>
      </c>
      <c r="S44" s="10">
        <v>1</v>
      </c>
      <c r="T44" s="9">
        <v>0</v>
      </c>
      <c r="U44" s="9">
        <v>0</v>
      </c>
      <c r="V44" s="10">
        <v>0.19</v>
      </c>
      <c r="W44" s="9">
        <v>2280000</v>
      </c>
      <c r="X44" s="10">
        <v>0</v>
      </c>
      <c r="Y44" s="9">
        <v>0</v>
      </c>
    </row>
    <row r="45" spans="1:25" ht="24.9" customHeight="1" x14ac:dyDescent="0.3">
      <c r="A45" s="4">
        <v>37</v>
      </c>
      <c r="B45" s="37" t="s">
        <v>34</v>
      </c>
      <c r="C45" s="37"/>
      <c r="D45" s="38" t="s">
        <v>35</v>
      </c>
      <c r="E45" s="38"/>
      <c r="F45" s="38"/>
      <c r="G45" s="38"/>
      <c r="H45" s="38"/>
      <c r="I45" s="38"/>
      <c r="J45" s="38"/>
      <c r="K45" s="38"/>
      <c r="L45" s="5">
        <v>1</v>
      </c>
      <c r="M45" s="12">
        <v>10901652.67</v>
      </c>
      <c r="N45" s="13">
        <v>0.96330831552717222</v>
      </c>
      <c r="O45" s="14">
        <v>400000</v>
      </c>
      <c r="P45" s="14">
        <v>12000000</v>
      </c>
      <c r="Q45" s="5">
        <v>30</v>
      </c>
      <c r="R45" s="12">
        <v>1.04</v>
      </c>
      <c r="S45" s="13">
        <v>1</v>
      </c>
      <c r="T45" s="14">
        <v>0</v>
      </c>
      <c r="U45" s="14">
        <v>0</v>
      </c>
      <c r="V45" s="13">
        <v>0.19</v>
      </c>
      <c r="W45" s="14">
        <v>2280000</v>
      </c>
      <c r="X45" s="13">
        <v>0</v>
      </c>
      <c r="Y45" s="14">
        <v>0</v>
      </c>
    </row>
    <row r="46" spans="1:25" ht="47.25" customHeight="1" x14ac:dyDescent="0.45">
      <c r="A46" s="32" t="s">
        <v>40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22">
        <f>SUM(P9:P45)</f>
        <v>1167000000</v>
      </c>
      <c r="Q46" s="23"/>
      <c r="R46" s="24"/>
      <c r="S46" s="24"/>
      <c r="T46" s="25">
        <f>SUM(T9:T45)</f>
        <v>0</v>
      </c>
      <c r="U46" s="26"/>
      <c r="V46" s="23"/>
      <c r="W46" s="25">
        <f>SUM(W9:W45)</f>
        <v>221730000</v>
      </c>
      <c r="X46" s="24"/>
      <c r="Y46" s="26"/>
    </row>
    <row r="49" spans="1:25" ht="28.8" x14ac:dyDescent="0.55000000000000004">
      <c r="E49" s="3" t="s">
        <v>41</v>
      </c>
      <c r="P49" s="33">
        <f>+P46+T46+W46</f>
        <v>1388730000</v>
      </c>
      <c r="Q49" s="33"/>
    </row>
    <row r="52" spans="1:25" ht="15.6" x14ac:dyDescent="0.3">
      <c r="A52" s="6" t="s">
        <v>42</v>
      </c>
      <c r="T52" s="15"/>
    </row>
    <row r="53" spans="1:25" ht="35.25" customHeight="1" x14ac:dyDescent="0.3">
      <c r="A53" s="34" t="s">
        <v>43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1:25" ht="58.5" customHeight="1" x14ac:dyDescent="0.3">
      <c r="A54" s="34" t="s">
        <v>53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</row>
    <row r="55" spans="1:25" ht="82.5" customHeight="1" x14ac:dyDescent="0.3">
      <c r="A55" s="27" t="s">
        <v>44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9" spans="1:25" ht="36" customHeight="1" x14ac:dyDescent="0.3">
      <c r="C59" s="28" t="s">
        <v>45</v>
      </c>
      <c r="D59" s="28"/>
      <c r="E59" s="28"/>
      <c r="F59" s="28"/>
      <c r="L59" s="28" t="s">
        <v>46</v>
      </c>
      <c r="M59" s="28"/>
      <c r="N59" s="28"/>
      <c r="S59" s="17"/>
      <c r="T59" s="16" t="s">
        <v>52</v>
      </c>
    </row>
    <row r="60" spans="1:25" ht="34.5" customHeight="1" x14ac:dyDescent="0.3">
      <c r="C60" s="29" t="s">
        <v>47</v>
      </c>
      <c r="D60" s="29"/>
      <c r="E60" s="29"/>
      <c r="F60" s="29"/>
      <c r="L60" s="29" t="s">
        <v>48</v>
      </c>
      <c r="M60" s="29"/>
      <c r="N60" s="29"/>
      <c r="S60" s="17"/>
      <c r="T60" s="18" t="s">
        <v>49</v>
      </c>
    </row>
    <row r="61" spans="1:25" x14ac:dyDescent="0.3">
      <c r="C61" s="30" t="s">
        <v>50</v>
      </c>
      <c r="D61" s="30"/>
      <c r="E61" s="30"/>
      <c r="F61" s="30"/>
      <c r="L61" s="30" t="s">
        <v>50</v>
      </c>
      <c r="M61" s="30"/>
      <c r="N61" s="30"/>
      <c r="S61" s="19"/>
      <c r="T61" s="20" t="s">
        <v>51</v>
      </c>
    </row>
  </sheetData>
  <mergeCells count="88">
    <mergeCell ref="B8:C8"/>
    <mergeCell ref="D8:K8"/>
    <mergeCell ref="B9:C9"/>
    <mergeCell ref="D9:K9"/>
    <mergeCell ref="B14:C14"/>
    <mergeCell ref="D14:K14"/>
    <mergeCell ref="B15:C15"/>
    <mergeCell ref="D15:K15"/>
    <mergeCell ref="D10:K10"/>
    <mergeCell ref="B11:C11"/>
    <mergeCell ref="D11:K11"/>
    <mergeCell ref="B12:C12"/>
    <mergeCell ref="D12:K12"/>
    <mergeCell ref="B10:C10"/>
    <mergeCell ref="B13:C13"/>
    <mergeCell ref="D13:K13"/>
    <mergeCell ref="B21:C21"/>
    <mergeCell ref="D21:K21"/>
    <mergeCell ref="B16:C16"/>
    <mergeCell ref="D16:K16"/>
    <mergeCell ref="B17:C17"/>
    <mergeCell ref="D17:K17"/>
    <mergeCell ref="B18:C18"/>
    <mergeCell ref="D18:K18"/>
    <mergeCell ref="B19:C19"/>
    <mergeCell ref="D19:K19"/>
    <mergeCell ref="B20:C20"/>
    <mergeCell ref="D20:K20"/>
    <mergeCell ref="B26:C26"/>
    <mergeCell ref="D26:K26"/>
    <mergeCell ref="B27:C27"/>
    <mergeCell ref="D27:K27"/>
    <mergeCell ref="B22:C22"/>
    <mergeCell ref="D22:K22"/>
    <mergeCell ref="B23:C23"/>
    <mergeCell ref="D23:K23"/>
    <mergeCell ref="B24:C24"/>
    <mergeCell ref="D24:K24"/>
    <mergeCell ref="B25:C25"/>
    <mergeCell ref="D25:K25"/>
    <mergeCell ref="B28:C28"/>
    <mergeCell ref="D28:K28"/>
    <mergeCell ref="B29:C29"/>
    <mergeCell ref="D29:K29"/>
    <mergeCell ref="B30:C30"/>
    <mergeCell ref="D30:K30"/>
    <mergeCell ref="B31:C31"/>
    <mergeCell ref="D31:K31"/>
    <mergeCell ref="B32:C32"/>
    <mergeCell ref="D32:K32"/>
    <mergeCell ref="B33:C33"/>
    <mergeCell ref="D33:K33"/>
    <mergeCell ref="B34:C34"/>
    <mergeCell ref="D34:K34"/>
    <mergeCell ref="B35:C35"/>
    <mergeCell ref="D35:K35"/>
    <mergeCell ref="B36:C36"/>
    <mergeCell ref="D36:K36"/>
    <mergeCell ref="D42:K42"/>
    <mergeCell ref="B37:C37"/>
    <mergeCell ref="D37:K37"/>
    <mergeCell ref="B38:C38"/>
    <mergeCell ref="D38:K38"/>
    <mergeCell ref="B39:C39"/>
    <mergeCell ref="D39:K39"/>
    <mergeCell ref="A1:U1"/>
    <mergeCell ref="A46:O46"/>
    <mergeCell ref="P49:Q49"/>
    <mergeCell ref="A53:Y53"/>
    <mergeCell ref="A54:Y54"/>
    <mergeCell ref="B43:C43"/>
    <mergeCell ref="D43:K43"/>
    <mergeCell ref="B44:C44"/>
    <mergeCell ref="D44:K44"/>
    <mergeCell ref="B45:C45"/>
    <mergeCell ref="D45:K45"/>
    <mergeCell ref="B40:C40"/>
    <mergeCell ref="D40:K40"/>
    <mergeCell ref="B41:C41"/>
    <mergeCell ref="D41:K41"/>
    <mergeCell ref="B42:C42"/>
    <mergeCell ref="A55:Y55"/>
    <mergeCell ref="L59:N59"/>
    <mergeCell ref="L60:N60"/>
    <mergeCell ref="L61:N61"/>
    <mergeCell ref="C59:F59"/>
    <mergeCell ref="C60:F60"/>
    <mergeCell ref="C61:F61"/>
  </mergeCells>
  <pageMargins left="0.7" right="0.7" top="0.75" bottom="0.75" header="0.3" footer="0.3"/>
  <pageSetup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Tulio Cubillos Alzate</dc:creator>
  <cp:lastModifiedBy>HUAWEI</cp:lastModifiedBy>
  <dcterms:created xsi:type="dcterms:W3CDTF">2025-06-13T17:26:17Z</dcterms:created>
  <dcterms:modified xsi:type="dcterms:W3CDTF">2025-06-19T00:26:45Z</dcterms:modified>
</cp:coreProperties>
</file>